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<sst xmlns="http://schemas.openxmlformats.org/spreadsheetml/2006/main" count="18" uniqueCount="2">
  <si>
    <t xml:space="preserve">trials with a </t>
  </si>
  <si>
    <t>sigma outcome is as weird as a single 4 sigma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</si>
</sst>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3">
      <selection activeCell="I18" sqref="I18"/>
    </sheetView>
  </sheetViews>
  <sheetFormatPr defaultColWidth="9.140625" defaultRowHeight="12.75"/>
  <cols>
    <col min="1" max="1" width="12.421875" style="0" bestFit="1" customWidth="1"/>
    <col min="2" max="2" width="9.00390625" style="0" customWidth="1"/>
    <col min="4" max="4" width="10.421875" style="0" customWidth="1"/>
    <col min="5" max="5" width="5.421875" style="0" customWidth="1"/>
  </cols>
  <sheetData>
    <row r="1" ht="12.75">
      <c r="A1">
        <f>NORMINV(0.84,0,1)</f>
        <v>0.994457898242292</v>
      </c>
    </row>
    <row r="2" spans="1:5" ht="12.75">
      <c r="A2">
        <f>NORMINV(0.99997,0,1)</f>
        <v>4.0129232054526085</v>
      </c>
      <c r="C2">
        <v>5.682865050700298</v>
      </c>
      <c r="D2">
        <f>1-0.16^C2</f>
        <v>0.9999699999992978</v>
      </c>
      <c r="E2">
        <f>(D2-0.99997)*1000000</f>
        <v>-7.022160630754115E-07</v>
      </c>
    </row>
    <row r="3" spans="3:10" ht="12.75">
      <c r="C3">
        <v>2.728614536595888</v>
      </c>
      <c r="D3">
        <f>1-0.022^C3</f>
        <v>0.9999700007476419</v>
      </c>
      <c r="E3">
        <f>(D3-0.99997)*1000000</f>
        <v>0.000747641837328672</v>
      </c>
      <c r="H3">
        <f>NORMINV(D12,0,1)</f>
        <v>3.9999999999998526</v>
      </c>
      <c r="I3">
        <v>0.99997</v>
      </c>
      <c r="J3">
        <f>NORMINV(I3,0,1)</f>
        <v>4.0129232054526085</v>
      </c>
    </row>
    <row r="4" spans="3:10" ht="12.75">
      <c r="C4">
        <v>1.5671479869354645</v>
      </c>
      <c r="D4">
        <f>1-0.0013^C4</f>
        <v>0.9999699999392347</v>
      </c>
      <c r="E4">
        <f>(D4-0.99997)*1000000</f>
        <v>-6.076528169529638E-05</v>
      </c>
      <c r="H4">
        <f>NORMINV(D13,0,1)</f>
        <v>2.53460972737191</v>
      </c>
      <c r="I4">
        <v>0.99997</v>
      </c>
      <c r="J4">
        <f>NORMINV(I4,0,1)</f>
        <v>4.0129232054526085</v>
      </c>
    </row>
    <row r="5" spans="1:10" ht="12.75">
      <c r="A5">
        <f>1-1/33000</f>
        <v>0.999969696969697</v>
      </c>
      <c r="C5">
        <v>8.85</v>
      </c>
      <c r="D5">
        <f>1-0.308^C5</f>
        <v>0.9999702371962282</v>
      </c>
      <c r="E5">
        <f>(D5-0.99997)*1000000</f>
        <v>0.2371962282143869</v>
      </c>
      <c r="H5">
        <f>NORMINV(D14,0,1)</f>
        <v>1.857624024856142</v>
      </c>
      <c r="I5">
        <v>0.99997</v>
      </c>
      <c r="J5">
        <f>NORMINV(I5,0,1)</f>
        <v>4.0129232054526085</v>
      </c>
    </row>
    <row r="6" spans="8:10" ht="12.75">
      <c r="H6">
        <f>NORMINV(D15,0,1)</f>
        <v>1.439327945762845</v>
      </c>
      <c r="I6">
        <v>0.99997</v>
      </c>
      <c r="J6">
        <f>NORMINV(I6,0,1)</f>
        <v>4.0129232054526085</v>
      </c>
    </row>
    <row r="7" spans="8:10" ht="12.75">
      <c r="H7">
        <f>NORMINV(D16,0,1)</f>
        <v>1.1457787955806085</v>
      </c>
      <c r="I7">
        <v>0.99997</v>
      </c>
      <c r="J7">
        <f>NORMINV(I7,0,1)</f>
        <v>4.0129232054526085</v>
      </c>
    </row>
    <row r="8" spans="1:2" ht="12.75">
      <c r="A8">
        <f>NORMINV(B8,0,1)</f>
        <v>4.0129232054526085</v>
      </c>
      <c r="B8">
        <v>0.99997</v>
      </c>
    </row>
    <row r="9" spans="1:2" ht="12.75">
      <c r="A9">
        <f>NORMINV(B9,0,1)</f>
        <v>3.011469925150543</v>
      </c>
      <c r="B9">
        <v>0.9987</v>
      </c>
    </row>
    <row r="10" spans="1:2" ht="12.75">
      <c r="A10">
        <f>NORMINV(B10,0,1)</f>
        <v>0.5015273793242037</v>
      </c>
      <c r="B10">
        <v>0.692</v>
      </c>
    </row>
    <row r="12" spans="1:7" ht="12.75">
      <c r="A12">
        <v>4</v>
      </c>
      <c r="B12">
        <v>0</v>
      </c>
      <c r="C12">
        <v>1</v>
      </c>
      <c r="D12">
        <f>NORMDIST(A12,0,C12,TRUE)</f>
        <v>0.9999683139653908</v>
      </c>
      <c r="E12">
        <f>1-D12</f>
        <v>3.1686034609235136E-05</v>
      </c>
      <c r="G12">
        <f>LN(E$12)/LN(E12)</f>
        <v>1</v>
      </c>
    </row>
    <row r="13" spans="1:7" ht="12.75">
      <c r="A13">
        <v>2.534609727371916</v>
      </c>
      <c r="B13">
        <v>0</v>
      </c>
      <c r="C13">
        <v>1</v>
      </c>
      <c r="D13">
        <f>NORMDIST(A13,0,C13,TRUE)</f>
        <v>0.9943713452127604</v>
      </c>
      <c r="E13">
        <f aca="true" t="shared" si="0" ref="E13:E22">1-D13</f>
        <v>0.0056286547872396175</v>
      </c>
      <c r="G13">
        <f>LN(E$12)/LN(E13)</f>
        <v>1.9999739219877217</v>
      </c>
    </row>
    <row r="14" spans="1:7" ht="12.75">
      <c r="A14">
        <v>1.857624024856143</v>
      </c>
      <c r="B14">
        <v>0</v>
      </c>
      <c r="C14">
        <v>1</v>
      </c>
      <c r="D14">
        <f>NORMDIST(A14,0,C14,TRUE)</f>
        <v>0.9683888503624362</v>
      </c>
      <c r="E14">
        <f t="shared" si="0"/>
        <v>0.03161114963756384</v>
      </c>
      <c r="G14">
        <f>LN(E$12)/LN(E14)</f>
        <v>2.9991020819690895</v>
      </c>
    </row>
    <row r="15" spans="1:7" ht="12.75">
      <c r="A15">
        <v>1.4393279457628452</v>
      </c>
      <c r="B15">
        <v>0</v>
      </c>
      <c r="C15">
        <v>1</v>
      </c>
      <c r="D15">
        <f>NORMDIST(A15,0,C15,TRUE)</f>
        <v>0.9249711422479651</v>
      </c>
      <c r="E15">
        <f t="shared" si="0"/>
        <v>0.07502885775203494</v>
      </c>
      <c r="G15">
        <f>LN(E$12)/LN(E15)</f>
        <v>4.00004040533194</v>
      </c>
    </row>
    <row r="16" spans="1:7" ht="12.75">
      <c r="A16">
        <v>1.145778795580609</v>
      </c>
      <c r="B16">
        <v>0</v>
      </c>
      <c r="C16">
        <v>1</v>
      </c>
      <c r="D16">
        <f>NORMDIST(A16,0,C16,TRUE)</f>
        <v>0.8740566022829003</v>
      </c>
      <c r="E16">
        <f t="shared" si="0"/>
        <v>0.12594339771709973</v>
      </c>
      <c r="G16">
        <f>LN(E$12)/LN(E16)</f>
        <v>5.000010152698929</v>
      </c>
    </row>
    <row r="17" spans="1:7" ht="12.75">
      <c r="A17">
        <v>0.9234459868588307</v>
      </c>
      <c r="B17">
        <v>0</v>
      </c>
      <c r="C17">
        <v>1</v>
      </c>
      <c r="D17">
        <f aca="true" t="shared" si="1" ref="D17:D22">NORMDIST(A17,0,C17,TRUE)</f>
        <v>0.8221126066164318</v>
      </c>
      <c r="E17">
        <f t="shared" si="0"/>
        <v>0.17788739338356818</v>
      </c>
      <c r="G17">
        <f aca="true" t="shared" si="2" ref="G17:G22">LN(E$12)/LN(E17)</f>
        <v>6.000004182101402</v>
      </c>
    </row>
    <row r="18" spans="1:7" ht="12.75">
      <c r="A18">
        <v>0.6010243955552701</v>
      </c>
      <c r="B18">
        <v>0</v>
      </c>
      <c r="C18">
        <v>1</v>
      </c>
      <c r="D18">
        <f t="shared" si="1"/>
        <v>0.7260881842870259</v>
      </c>
      <c r="E18">
        <f t="shared" si="0"/>
        <v>0.27391181571297407</v>
      </c>
      <c r="G18">
        <f t="shared" si="2"/>
        <v>8.000032436704593</v>
      </c>
    </row>
    <row r="19" spans="1:7" ht="12.75">
      <c r="A19">
        <v>0.37212247749625377</v>
      </c>
      <c r="B19">
        <v>0</v>
      </c>
      <c r="C19">
        <v>1</v>
      </c>
      <c r="D19">
        <f t="shared" si="1"/>
        <v>0.6450991138713746</v>
      </c>
      <c r="E19">
        <f t="shared" si="0"/>
        <v>0.35490088612862536</v>
      </c>
      <c r="G19">
        <f t="shared" si="2"/>
        <v>10.000451095942905</v>
      </c>
    </row>
    <row r="20" spans="1:7" ht="12.75">
      <c r="A20">
        <v>0.19735299401770803</v>
      </c>
      <c r="B20">
        <v>0</v>
      </c>
      <c r="C20">
        <v>1</v>
      </c>
      <c r="D20">
        <f t="shared" si="1"/>
        <v>0.578224323962659</v>
      </c>
      <c r="E20">
        <f t="shared" si="0"/>
        <v>0.421775676037341</v>
      </c>
      <c r="G20">
        <f t="shared" si="2"/>
        <v>12.000294651132798</v>
      </c>
    </row>
    <row r="21" spans="1:7" ht="12.75">
      <c r="A21">
        <v>0.13</v>
      </c>
      <c r="B21">
        <v>0</v>
      </c>
      <c r="C21">
        <v>1</v>
      </c>
      <c r="D21">
        <f t="shared" si="1"/>
        <v>0.5517168228954479</v>
      </c>
      <c r="E21">
        <f t="shared" si="0"/>
        <v>0.4482831771045521</v>
      </c>
      <c r="G21">
        <f t="shared" si="2"/>
        <v>12.911934650130144</v>
      </c>
    </row>
    <row r="22" spans="1:7" ht="12.75">
      <c r="A22">
        <v>0.5</v>
      </c>
      <c r="B22">
        <v>0</v>
      </c>
      <c r="C22">
        <v>1</v>
      </c>
      <c r="D22">
        <f t="shared" si="1"/>
        <v>0.6914624673642908</v>
      </c>
      <c r="E22">
        <f t="shared" si="0"/>
        <v>0.30853753263570916</v>
      </c>
      <c r="G22">
        <f t="shared" si="2"/>
        <v>8.809873909940654</v>
      </c>
    </row>
    <row r="26" spans="3:6" ht="12.75">
      <c r="C26">
        <v>1</v>
      </c>
      <c r="D26" t="s">
        <v>0</v>
      </c>
      <c r="E26" s="1">
        <v>4</v>
      </c>
      <c r="F26" t="s">
        <v>1</v>
      </c>
    </row>
    <row r="27" spans="3:6" ht="12.75">
      <c r="C27">
        <v>2</v>
      </c>
      <c r="D27" t="s">
        <v>0</v>
      </c>
      <c r="E27" s="1">
        <v>2.534609727371916</v>
      </c>
      <c r="F27" t="s">
        <v>1</v>
      </c>
    </row>
    <row r="28" spans="3:6" ht="12.75">
      <c r="C28">
        <v>3</v>
      </c>
      <c r="D28" t="s">
        <v>0</v>
      </c>
      <c r="E28" s="1">
        <v>1.857624024856143</v>
      </c>
      <c r="F28" t="s">
        <v>1</v>
      </c>
    </row>
    <row r="29" spans="3:6" ht="12.75">
      <c r="C29">
        <v>4</v>
      </c>
      <c r="D29" t="s">
        <v>0</v>
      </c>
      <c r="E29" s="1">
        <v>1.4393279457628452</v>
      </c>
      <c r="F29" t="s">
        <v>1</v>
      </c>
    </row>
    <row r="30" spans="3:6" ht="12.75">
      <c r="C30">
        <v>5</v>
      </c>
      <c r="D30" t="s">
        <v>0</v>
      </c>
      <c r="E30" s="1">
        <v>1.145778795580609</v>
      </c>
      <c r="F30" t="s">
        <v>1</v>
      </c>
    </row>
    <row r="31" spans="3:6" ht="12.75">
      <c r="C31">
        <v>6</v>
      </c>
      <c r="D31" t="s">
        <v>0</v>
      </c>
      <c r="E31" s="1">
        <v>0.9234459868588307</v>
      </c>
      <c r="F31" t="s">
        <v>1</v>
      </c>
    </row>
    <row r="32" spans="3:6" ht="12.75">
      <c r="C32">
        <v>8</v>
      </c>
      <c r="D32" t="s">
        <v>0</v>
      </c>
      <c r="E32" s="1">
        <v>0.6010243955552701</v>
      </c>
      <c r="F32" t="s">
        <v>1</v>
      </c>
    </row>
    <row r="33" spans="3:6" ht="12.75">
      <c r="C33">
        <v>10</v>
      </c>
      <c r="D33" t="s">
        <v>0</v>
      </c>
      <c r="E33" s="1">
        <v>0.37212247749625377</v>
      </c>
      <c r="F33" t="s">
        <v>1</v>
      </c>
    </row>
    <row r="34" spans="3:6" ht="12.75">
      <c r="C34">
        <v>12</v>
      </c>
      <c r="D34" t="s">
        <v>0</v>
      </c>
      <c r="E34" s="1">
        <v>0.19735299401770803</v>
      </c>
      <c r="F34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Spike</dc:creator>
  <cp:keywords/>
  <dc:description/>
  <cp:lastModifiedBy>Spike</cp:lastModifiedBy>
  <dcterms:created xsi:type="dcterms:W3CDTF">2004-12-18T06:08:26Z</dcterms:created>
  <dcterms:modified xsi:type="dcterms:W3CDTF">2004-12-18T06:54:52Z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-577607145</vt:i4>
  </property>
  <property fmtid="{D5CDD505-2E9C-101B-9397-08002B2CF9AE}" pid="4" name="_EmailSubje">
    <vt:lpwstr>[extropy-chat] Re: Damien grants psi evidence</vt:lpwstr>
  </property>
  <property fmtid="{D5CDD505-2E9C-101B-9397-08002B2CF9AE}" pid="5" name="_AuthorEma">
    <vt:lpwstr>spike66@comcast.net</vt:lpwstr>
  </property>
  <property fmtid="{D5CDD505-2E9C-101B-9397-08002B2CF9AE}" pid="6" name="_AuthorEmailDisplayNa">
    <vt:lpwstr>spike</vt:lpwstr>
  </property>
</Properties>
</file>